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440" windowHeight="9675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C32" i="1" l="1"/>
  <c r="D32" i="1" s="1"/>
  <c r="B32" i="1"/>
  <c r="D31" i="1"/>
  <c r="D30" i="1"/>
  <c r="D29" i="1"/>
  <c r="D28" i="1"/>
  <c r="D27" i="1"/>
  <c r="D26" i="1"/>
  <c r="D25" i="1"/>
  <c r="D24" i="1"/>
  <c r="D23" i="1"/>
  <c r="D22" i="1"/>
  <c r="C20" i="1"/>
  <c r="C33" i="1" s="1"/>
  <c r="B20" i="1"/>
  <c r="B33" i="1" s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20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<sst xmlns="http://schemas.openxmlformats.org/spreadsheetml/2006/main" count="41" uniqueCount="41">
  <si>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</si>
  <si>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</si>
  <si>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</si>
  <si>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</si>
  <si>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</si>
  <si>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</si>
  <si>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</si>
  <si>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</si>
  <si>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</si>
  <si>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</si>
  <si>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</si>
  <si>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</si>
  <si>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</si>
  <si>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</si>
  <si>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</si>
  <si>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</si>
  <si>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</si>
  <si>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</si>
  <si>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</si>
  <si>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</si>
  <si>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</si>
  <si>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</si>
  <si>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</si>
  <si>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</si>
  <si>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Исп. Хайсарова Г.З</t>
  </si>
  <si>
    <t>8(34751) 2-26-18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</si>
  <si>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</si>
  <si>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</si>
  <si>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</si>
  <si>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</si>
  <si>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</si>
  <si>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</si>
  <si>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</si>
  <si>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</si>
  <si>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ДОХОДЫ ОТ СДАЧИ В АРЕНДУ</t>
  </si>
  <si>
    <t>ЕСХН</t>
  </si>
  <si>
    <t>АДМИНИСТРАТИВНЫЕ ШТРАФЫ</t>
  </si>
  <si>
    <t>Функционирование высшего должностного лица субъекта Российской Федерации и муниципального образования(0102)</t>
  </si>
  <si>
    <t>Другие вопросы в области национальной экономики(0412)</t>
  </si>
  <si>
    <t>Бюджет Администрации сельского поселения Семеновского сельсовета МР Баймакский район Республики Башкортостан</t>
  </si>
  <si>
    <t>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</si>
</sst>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28" sqref="G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39</v>
      </c>
      <c r="B3" s="17"/>
      <c r="C3" s="17"/>
      <c r="D3" s="17"/>
      <c r="E3" s="2"/>
    </row>
    <row r="4" spans="1:5" x14ac:dyDescent="0.25">
      <c r="A4" s="16" t="s">
        <v>40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13</v>
      </c>
      <c r="B8" s="21"/>
      <c r="C8" s="21"/>
      <c r="D8" s="22"/>
      <c r="E8" s="2"/>
    </row>
    <row r="9" spans="1:5" x14ac:dyDescent="0.25">
      <c r="A9" s="4" t="s">
        <v>8</v>
      </c>
      <c r="B9" s="12">
        <f>SUM(B10:B16)</f>
        <v>495000</v>
      </c>
      <c r="C9" s="12">
        <f>SUM(C10:C16)</f>
        <v>153683.43</v>
      </c>
      <c r="D9" s="14">
        <f>C9/B9*100</f>
        <v>31.047157575757574</v>
      </c>
      <c r="E9" s="2"/>
    </row>
    <row r="10" spans="1:5" x14ac:dyDescent="0.25">
      <c r="A10" s="4" t="s">
        <v>22</v>
      </c>
      <c r="B10" s="12">
        <v>351000</v>
      </c>
      <c r="C10" s="12">
        <v>142965.01999999999</v>
      </c>
      <c r="D10" s="14">
        <f t="shared" ref="D10:D20" si="0">C10/B10*100</f>
        <v>40.730774928774927</v>
      </c>
      <c r="E10" s="2"/>
    </row>
    <row r="11" spans="1:5" s="8" customFormat="1" x14ac:dyDescent="0.25">
      <c r="A11" s="11" t="s">
        <v>20</v>
      </c>
      <c r="B11" s="12">
        <v>9000</v>
      </c>
      <c r="C11" s="12">
        <v>803.05</v>
      </c>
      <c r="D11" s="14">
        <f t="shared" si="0"/>
        <v>8.9227777777777764</v>
      </c>
      <c r="E11" s="2"/>
    </row>
    <row r="12" spans="1:5" x14ac:dyDescent="0.25">
      <c r="A12" s="4" t="s">
        <v>23</v>
      </c>
      <c r="B12" s="12">
        <v>48000</v>
      </c>
      <c r="C12" s="12">
        <v>9915.36</v>
      </c>
      <c r="D12" s="14">
        <f t="shared" si="0"/>
        <v>20.657</v>
      </c>
      <c r="E12" s="2"/>
    </row>
    <row r="13" spans="1:5" s="10" customFormat="1" x14ac:dyDescent="0.25">
      <c r="A13" s="4" t="s">
        <v>35</v>
      </c>
      <c r="B13" s="12"/>
      <c r="C13" s="12"/>
      <c r="D13" s="14" t="e">
        <f t="shared" si="0"/>
        <v>#DIV/0!</v>
      </c>
      <c r="E13" s="2"/>
    </row>
    <row r="14" spans="1:5" x14ac:dyDescent="0.25">
      <c r="A14" s="4" t="s">
        <v>9</v>
      </c>
      <c r="B14" s="12">
        <v>2000</v>
      </c>
      <c r="C14" s="12"/>
      <c r="D14" s="14">
        <f t="shared" si="0"/>
        <v>0</v>
      </c>
      <c r="E14" s="2"/>
    </row>
    <row r="15" spans="1:5" ht="36.75" customHeight="1" x14ac:dyDescent="0.25">
      <c r="A15" s="4" t="s">
        <v>10</v>
      </c>
      <c r="B15" s="12"/>
      <c r="C15" s="12"/>
      <c r="D15" s="14" t="e">
        <f t="shared" si="0"/>
        <v>#DIV/0!</v>
      </c>
      <c r="E15" s="2"/>
    </row>
    <row r="16" spans="1:5" x14ac:dyDescent="0.25">
      <c r="A16" s="4" t="s">
        <v>11</v>
      </c>
      <c r="B16" s="14">
        <v>85000</v>
      </c>
      <c r="C16" s="12"/>
      <c r="D16" s="14">
        <f t="shared" si="0"/>
        <v>0</v>
      </c>
      <c r="E16" s="2"/>
    </row>
    <row r="17" spans="1:5" s="10" customFormat="1" x14ac:dyDescent="0.25">
      <c r="A17" s="4" t="s">
        <v>34</v>
      </c>
      <c r="B17" s="14"/>
      <c r="C17" s="12"/>
      <c r="D17" s="14" t="e">
        <f t="shared" si="0"/>
        <v>#DIV/0!</v>
      </c>
      <c r="E17" s="2"/>
    </row>
    <row r="18" spans="1:5" s="10" customFormat="1" x14ac:dyDescent="0.25">
      <c r="A18" s="4" t="s">
        <v>12</v>
      </c>
      <c r="B18" s="12">
        <v>2034100</v>
      </c>
      <c r="C18" s="12">
        <v>688650</v>
      </c>
      <c r="D18" s="14">
        <f t="shared" si="0"/>
        <v>33.855267685954473</v>
      </c>
      <c r="E18" s="2"/>
    </row>
    <row r="19" spans="1:5" x14ac:dyDescent="0.25">
      <c r="A19" s="4" t="s">
        <v>36</v>
      </c>
      <c r="B19" s="12"/>
      <c r="C19" s="12"/>
      <c r="D19" s="14" t="e">
        <f t="shared" si="0"/>
        <v>#DIV/0!</v>
      </c>
      <c r="E19" s="2"/>
    </row>
    <row r="20" spans="1:5" x14ac:dyDescent="0.25">
      <c r="A20" s="3" t="s">
        <v>14</v>
      </c>
      <c r="B20" s="13">
        <f>SUM(B10:B19)</f>
        <v>2529100</v>
      </c>
      <c r="C20" s="13">
        <f>SUM(C10:C19)</f>
        <v>842333.42999999993</v>
      </c>
      <c r="D20" s="14">
        <f t="shared" si="0"/>
        <v>33.305659325451742</v>
      </c>
      <c r="E20" s="2"/>
    </row>
    <row r="21" spans="1:5" x14ac:dyDescent="0.25">
      <c r="A21" s="23" t="s">
        <v>15</v>
      </c>
      <c r="B21" s="23"/>
      <c r="C21" s="23"/>
      <c r="D21" s="23"/>
      <c r="E21" s="2"/>
    </row>
    <row r="22" spans="1:5" ht="22.5" x14ac:dyDescent="0.25">
      <c r="A22" s="11" t="s">
        <v>37</v>
      </c>
      <c r="B22" s="14">
        <v>619200</v>
      </c>
      <c r="C22" s="12">
        <v>104374.82</v>
      </c>
      <c r="D22" s="14">
        <f>C22/B22*100</f>
        <v>16.856398578811373</v>
      </c>
    </row>
    <row r="23" spans="1:5" ht="45" x14ac:dyDescent="0.25">
      <c r="A23" s="11" t="s">
        <v>26</v>
      </c>
      <c r="B23" s="12">
        <v>913500</v>
      </c>
      <c r="C23" s="12">
        <v>157356.56</v>
      </c>
      <c r="D23" s="14">
        <f t="shared" ref="D23:D31" si="1">C23/B23*100</f>
        <v>17.225677066228791</v>
      </c>
    </row>
    <row r="24" spans="1:5" x14ac:dyDescent="0.25">
      <c r="A24" s="11" t="s">
        <v>27</v>
      </c>
      <c r="B24" s="12">
        <v>3000</v>
      </c>
      <c r="C24" s="12"/>
      <c r="D24" s="14">
        <f t="shared" si="1"/>
        <v>0</v>
      </c>
    </row>
    <row r="25" spans="1:5" x14ac:dyDescent="0.25">
      <c r="A25" s="11" t="s">
        <v>28</v>
      </c>
      <c r="B25" s="12">
        <v>33600</v>
      </c>
      <c r="C25" s="12">
        <v>4003.2</v>
      </c>
      <c r="D25" s="14">
        <f t="shared" si="1"/>
        <v>11.914285714285713</v>
      </c>
    </row>
    <row r="26" spans="1:5" x14ac:dyDescent="0.25">
      <c r="A26" s="11" t="s">
        <v>29</v>
      </c>
      <c r="B26" s="12">
        <v>69800</v>
      </c>
      <c r="C26" s="12">
        <v>23152.12</v>
      </c>
      <c r="D26" s="14">
        <f t="shared" si="1"/>
        <v>33.169226361031519</v>
      </c>
    </row>
    <row r="27" spans="1:5" s="10" customFormat="1" ht="14.25" customHeight="1" x14ac:dyDescent="0.25">
      <c r="A27" s="11" t="s">
        <v>38</v>
      </c>
      <c r="B27" s="12"/>
      <c r="C27" s="12"/>
      <c r="D27" s="14" t="e">
        <f t="shared" si="1"/>
        <v>#DIV/0!</v>
      </c>
    </row>
    <row r="28" spans="1:5" s="10" customFormat="1" x14ac:dyDescent="0.25">
      <c r="A28" s="11" t="s">
        <v>30</v>
      </c>
      <c r="B28" s="12">
        <v>246300</v>
      </c>
      <c r="C28" s="14">
        <v>49394</v>
      </c>
      <c r="D28" s="14">
        <f t="shared" si="1"/>
        <v>20.054405196914331</v>
      </c>
    </row>
    <row r="29" spans="1:5" x14ac:dyDescent="0.25">
      <c r="A29" s="11" t="s">
        <v>31</v>
      </c>
      <c r="B29" s="12">
        <v>533700</v>
      </c>
      <c r="C29" s="12">
        <v>225000</v>
      </c>
      <c r="D29" s="14">
        <f t="shared" si="1"/>
        <v>42.158516020236085</v>
      </c>
    </row>
    <row r="30" spans="1:5" x14ac:dyDescent="0.25">
      <c r="A30" s="11" t="s">
        <v>32</v>
      </c>
      <c r="B30" s="12">
        <v>200000</v>
      </c>
      <c r="C30" s="12"/>
      <c r="D30" s="14">
        <f t="shared" si="1"/>
        <v>0</v>
      </c>
    </row>
    <row r="31" spans="1:5" ht="14.25" customHeight="1" x14ac:dyDescent="0.25">
      <c r="A31" s="11" t="s">
        <v>33</v>
      </c>
      <c r="B31" s="12">
        <v>10000</v>
      </c>
      <c r="C31" s="12">
        <v>0</v>
      </c>
      <c r="D31" s="14">
        <f t="shared" si="1"/>
        <v>0</v>
      </c>
    </row>
    <row r="32" spans="1:5" x14ac:dyDescent="0.25">
      <c r="A32" s="5" t="s">
        <v>16</v>
      </c>
      <c r="B32" s="13">
        <f>SUM(B22:B31)</f>
        <v>2629100</v>
      </c>
      <c r="C32" s="13">
        <f>SUM(C22:C31)</f>
        <v>563280.69999999995</v>
      </c>
      <c r="D32" s="15">
        <f>C32/B32*100</f>
        <v>21.424848807576737</v>
      </c>
    </row>
    <row r="33" spans="1:4" x14ac:dyDescent="0.25">
      <c r="A33" s="6" t="s">
        <v>17</v>
      </c>
      <c r="B33" s="7">
        <f>B20-B32</f>
        <v>-100000</v>
      </c>
      <c r="C33" s="7">
        <f>C20-C32</f>
        <v>279052.73</v>
      </c>
      <c r="D33" s="1"/>
    </row>
    <row r="34" spans="1:4" x14ac:dyDescent="0.25">
      <c r="A34" s="10"/>
      <c r="B34" s="10"/>
      <c r="C34" s="10"/>
      <c r="D34" s="10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21</v>
      </c>
      <c r="B36" s="10"/>
      <c r="C36" s="10"/>
      <c r="D36" s="10"/>
    </row>
    <row r="37" spans="1:4" x14ac:dyDescent="0.25">
      <c r="A37" s="10" t="s">
        <v>19</v>
      </c>
      <c r="B37" s="10"/>
      <c r="C37" s="10" t="s">
        <v>18</v>
      </c>
      <c r="D37" s="10"/>
    </row>
    <row r="38" spans="1:4" x14ac:dyDescent="0.25">
      <c r="A38" s="10"/>
      <c r="B38" s="10"/>
      <c r="C38" s="10"/>
      <c r="D38" s="10"/>
    </row>
    <row r="39" spans="1:4" x14ac:dyDescent="0.25">
      <c r="A39" s="9" t="s">
        <v>24</v>
      </c>
      <c r="B39" s="10"/>
      <c r="C39" s="10"/>
      <c r="D39" s="10"/>
    </row>
    <row r="40" spans="1:4" x14ac:dyDescent="0.25">
      <c r="A40" s="9" t="s">
        <v>25</v>
      </c>
      <c r="B40" s="10"/>
      <c r="C40" s="10"/>
      <c r="D40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Семеновск</cp:lastModifiedBy>
  <cp:lastPrinted>2020-05-13T09:17:30Z</cp:lastPrinted>
  <dcterms:created xsi:type="dcterms:W3CDTF">2016-02-08T11:51:34Z</dcterms:created>
  <dcterms:modified xsi:type="dcterms:W3CDTF">2020-06-05T02:40:15Z</dcterms:modified>
</cp:coreProperties>
</file>