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5" i="1" l="1"/>
  <c r="C9" i="1"/>
  <c r="C18" i="1" s="1"/>
  <c r="B18" i="1" l="1"/>
  <c r="D26" i="1" l="1"/>
  <c r="D22" i="1" l="1"/>
  <c r="D13" i="1"/>
  <c r="C31" i="1" l="1"/>
  <c r="B31" i="1"/>
  <c r="D20" i="1" l="1"/>
  <c r="D23" i="1"/>
  <c r="D24" i="1"/>
  <c r="D27" i="1"/>
  <c r="D28" i="1"/>
  <c r="D29" i="1"/>
  <c r="D30" i="1"/>
  <c r="D21" i="1"/>
  <c r="D10" i="1"/>
  <c r="D11" i="1"/>
  <c r="D12" i="1"/>
  <c r="D16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<sst xmlns="http://schemas.openxmlformats.org/spreadsheetml/2006/main" count="39" uniqueCount="39">
  <si>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</si>
  <si>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</si>
  <si>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</si>
  <si>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</si>
  <si>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</si>
  <si>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</si>
  <si>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</si>
  <si>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</si>
  <si>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</si>
  <si>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</si>
  <si>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</si>
  <si>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</si>
  <si>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</si>
  <si>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</si>
  <si>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</si>
  <si>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</si>
  <si>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</si>
  <si>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</si>
  <si>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</si>
  <si>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</si>
  <si>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</si>
  <si>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</si>
  <si>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</si>
  <si>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</si>
  <si>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</si>
  <si>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</si>
  <si>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</si>
  <si>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</si>
  <si>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</si>
  <si>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Якшибаева А.Х.</t>
  </si>
  <si>
    <t>Глава сельского поселения</t>
  </si>
  <si>
    <t>Бюджет сельского поселения Семеновский сельсовет муниципального района Баймакский район РБ</t>
  </si>
  <si>
    <t>Салимов Р.Ф.</t>
  </si>
  <si>
    <t>Проведение работ по землеустройству</t>
  </si>
  <si>
    <t>ПРОЧИЕ НЕНАЛОГОВЫЕ ДОХОДЫ</t>
  </si>
  <si>
    <t>ДОХОДЫ, ПОЛУЧАЕМЫЕ В ВИДЕ АРЕНДНОЙ ПЛАТЫ ЗА ЗЕМЛИ, НАХОДЯЩИЕСЯ В СОБСТВЕННОСТИ СЕЛЬСКИХ ПОСЕЛЕНИЙ</t>
  </si>
  <si>
    <t>Обеспечение пожарной безопасности</t>
  </si>
  <si>
    <t>ПРОЧИЕ БЕЗВОЗМЕЗДНЫЕ ПОСТУПЛЕНИЯ</t>
  </si>
  <si>
    <t>за 6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</si>
</sst>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31</v>
      </c>
      <c r="B3" s="21"/>
      <c r="C3" s="21"/>
      <c r="D3" s="21"/>
      <c r="E3" s="2"/>
    </row>
    <row r="4" spans="1:5" x14ac:dyDescent="0.25">
      <c r="A4" s="20" t="s">
        <v>38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4">
        <v>1055100</v>
      </c>
      <c r="C9" s="14">
        <f>C10+C11+C12+C13+C14+C15</f>
        <v>409028.16</v>
      </c>
      <c r="D9" s="16">
        <f>C9/B9*100</f>
        <v>38.766767131077621</v>
      </c>
      <c r="E9" s="2"/>
    </row>
    <row r="10" spans="1:5" x14ac:dyDescent="0.25">
      <c r="A10" s="4" t="s">
        <v>18</v>
      </c>
      <c r="B10" s="14">
        <v>778000</v>
      </c>
      <c r="C10" s="14">
        <v>331318.8</v>
      </c>
      <c r="D10" s="16">
        <f t="shared" ref="D10:D18" si="0">C10/B10*100</f>
        <v>42.585964010282773</v>
      </c>
      <c r="E10" s="2"/>
    </row>
    <row r="11" spans="1:5" s="8" customFormat="1" x14ac:dyDescent="0.25">
      <c r="A11" s="9" t="s">
        <v>17</v>
      </c>
      <c r="B11" s="14">
        <v>27000</v>
      </c>
      <c r="C11" s="14">
        <v>6744.82</v>
      </c>
      <c r="D11" s="16">
        <f t="shared" si="0"/>
        <v>24.980814814814813</v>
      </c>
      <c r="E11" s="2"/>
    </row>
    <row r="12" spans="1:5" x14ac:dyDescent="0.25">
      <c r="A12" s="4" t="s">
        <v>19</v>
      </c>
      <c r="B12" s="14">
        <v>98100</v>
      </c>
      <c r="C12" s="14">
        <v>14602.54</v>
      </c>
      <c r="D12" s="16">
        <f t="shared" si="0"/>
        <v>14.885361875637107</v>
      </c>
      <c r="E12" s="2"/>
    </row>
    <row r="13" spans="1:5" x14ac:dyDescent="0.25">
      <c r="A13" s="4" t="s">
        <v>9</v>
      </c>
      <c r="B13" s="14">
        <v>2000</v>
      </c>
      <c r="C13" s="14">
        <v>0</v>
      </c>
      <c r="D13" s="16">
        <f t="shared" si="0"/>
        <v>0</v>
      </c>
      <c r="E13" s="2"/>
    </row>
    <row r="14" spans="1:5" s="12" customFormat="1" ht="33.75" x14ac:dyDescent="0.25">
      <c r="A14" s="4" t="s">
        <v>35</v>
      </c>
      <c r="B14" s="14">
        <v>0</v>
      </c>
      <c r="C14" s="14">
        <v>26362</v>
      </c>
      <c r="D14" s="16">
        <v>0</v>
      </c>
      <c r="E14" s="2"/>
    </row>
    <row r="15" spans="1:5" s="12" customFormat="1" x14ac:dyDescent="0.25">
      <c r="A15" s="4" t="s">
        <v>34</v>
      </c>
      <c r="B15" s="14">
        <v>150000</v>
      </c>
      <c r="C15" s="14">
        <v>30000</v>
      </c>
      <c r="D15" s="16">
        <v>20</v>
      </c>
      <c r="E15" s="2"/>
    </row>
    <row r="16" spans="1:5" x14ac:dyDescent="0.25">
      <c r="A16" s="4" t="s">
        <v>10</v>
      </c>
      <c r="B16" s="14">
        <v>1863200</v>
      </c>
      <c r="C16" s="14">
        <v>1072698</v>
      </c>
      <c r="D16" s="16">
        <f t="shared" si="0"/>
        <v>57.572885358522974</v>
      </c>
      <c r="E16" s="2"/>
    </row>
    <row r="17" spans="1:5" s="12" customFormat="1" x14ac:dyDescent="0.25">
      <c r="A17" s="4" t="s">
        <v>37</v>
      </c>
      <c r="B17" s="14">
        <v>0</v>
      </c>
      <c r="C17" s="14">
        <v>50000</v>
      </c>
      <c r="D17" s="16">
        <v>0</v>
      </c>
      <c r="E17" s="2"/>
    </row>
    <row r="18" spans="1:5" x14ac:dyDescent="0.25">
      <c r="A18" s="3" t="s">
        <v>12</v>
      </c>
      <c r="B18" s="15">
        <f>B9+B16</f>
        <v>2918300</v>
      </c>
      <c r="C18" s="15">
        <f>C9+C16+C17</f>
        <v>1531726.16</v>
      </c>
      <c r="D18" s="16">
        <f t="shared" si="0"/>
        <v>52.486932803344409</v>
      </c>
      <c r="E18" s="2"/>
    </row>
    <row r="19" spans="1:5" x14ac:dyDescent="0.25">
      <c r="A19" s="28" t="s">
        <v>14</v>
      </c>
      <c r="B19" s="28"/>
      <c r="C19" s="28"/>
      <c r="D19" s="28"/>
      <c r="E19" s="2"/>
    </row>
    <row r="20" spans="1:5" ht="22.5" x14ac:dyDescent="0.25">
      <c r="A20" s="13" t="s">
        <v>20</v>
      </c>
      <c r="B20" s="16">
        <v>613436</v>
      </c>
      <c r="C20" s="14">
        <v>283661.59999999998</v>
      </c>
      <c r="D20" s="16">
        <f>C20/B20*100</f>
        <v>46.24143349917513</v>
      </c>
    </row>
    <row r="21" spans="1:5" ht="33.75" x14ac:dyDescent="0.25">
      <c r="A21" s="13" t="s">
        <v>21</v>
      </c>
      <c r="B21" s="14">
        <v>1049901</v>
      </c>
      <c r="C21" s="14">
        <v>588487.78</v>
      </c>
      <c r="D21" s="16">
        <f>C21/B21*100</f>
        <v>56.051740116449075</v>
      </c>
    </row>
    <row r="22" spans="1:5" x14ac:dyDescent="0.25">
      <c r="A22" s="13" t="s">
        <v>22</v>
      </c>
      <c r="B22" s="14">
        <v>3000</v>
      </c>
      <c r="C22" s="14">
        <v>0</v>
      </c>
      <c r="D22" s="16">
        <f>C22/B22*100</f>
        <v>0</v>
      </c>
    </row>
    <row r="23" spans="1:5" x14ac:dyDescent="0.25">
      <c r="A23" s="13" t="s">
        <v>23</v>
      </c>
      <c r="B23" s="14">
        <v>43400</v>
      </c>
      <c r="C23" s="14">
        <v>9546.7999999999993</v>
      </c>
      <c r="D23" s="16">
        <f t="shared" ref="D23:D30" si="1">C23/B23*100</f>
        <v>21.997235023041473</v>
      </c>
    </row>
    <row r="24" spans="1:5" x14ac:dyDescent="0.25">
      <c r="A24" s="13" t="s">
        <v>24</v>
      </c>
      <c r="B24" s="14">
        <v>157200</v>
      </c>
      <c r="C24" s="14">
        <v>152896.04999999999</v>
      </c>
      <c r="D24" s="16">
        <f t="shared" si="1"/>
        <v>97.262118320610682</v>
      </c>
    </row>
    <row r="25" spans="1:5" s="12" customFormat="1" x14ac:dyDescent="0.25">
      <c r="A25" s="13" t="s">
        <v>36</v>
      </c>
      <c r="B25" s="14">
        <v>192069.46</v>
      </c>
      <c r="C25" s="14">
        <v>192069.46</v>
      </c>
      <c r="D25" s="16">
        <f>C25/B25*100</f>
        <v>100</v>
      </c>
    </row>
    <row r="26" spans="1:5" s="12" customFormat="1" x14ac:dyDescent="0.25">
      <c r="A26" s="13" t="s">
        <v>33</v>
      </c>
      <c r="B26" s="14">
        <v>60000</v>
      </c>
      <c r="C26" s="14">
        <v>0</v>
      </c>
      <c r="D26" s="16">
        <f>C26/B26*100</f>
        <v>0</v>
      </c>
    </row>
    <row r="27" spans="1:5" s="12" customFormat="1" x14ac:dyDescent="0.25">
      <c r="A27" s="13" t="s">
        <v>25</v>
      </c>
      <c r="B27" s="14">
        <v>200000</v>
      </c>
      <c r="C27" s="18">
        <v>49375</v>
      </c>
      <c r="D27" s="16">
        <f t="shared" si="1"/>
        <v>24.6875</v>
      </c>
    </row>
    <row r="28" spans="1:5" x14ac:dyDescent="0.25">
      <c r="A28" s="13" t="s">
        <v>26</v>
      </c>
      <c r="B28" s="14">
        <v>474293.54</v>
      </c>
      <c r="C28" s="14">
        <v>200942.25</v>
      </c>
      <c r="D28" s="16">
        <f t="shared" si="1"/>
        <v>42.366642817863386</v>
      </c>
    </row>
    <row r="29" spans="1:5" x14ac:dyDescent="0.25">
      <c r="A29" s="13" t="s">
        <v>27</v>
      </c>
      <c r="B29" s="14">
        <v>100000</v>
      </c>
      <c r="C29" s="14">
        <v>0</v>
      </c>
      <c r="D29" s="16">
        <f t="shared" si="1"/>
        <v>0</v>
      </c>
    </row>
    <row r="30" spans="1:5" x14ac:dyDescent="0.25">
      <c r="A30" s="13" t="s">
        <v>13</v>
      </c>
      <c r="B30" s="14">
        <v>25000</v>
      </c>
      <c r="C30" s="14">
        <v>7008</v>
      </c>
      <c r="D30" s="16">
        <f t="shared" si="1"/>
        <v>28.032</v>
      </c>
    </row>
    <row r="31" spans="1:5" x14ac:dyDescent="0.25">
      <c r="A31" s="5" t="s">
        <v>15</v>
      </c>
      <c r="B31" s="15">
        <f>SUM(B20:B30)</f>
        <v>2918300</v>
      </c>
      <c r="C31" s="15">
        <f>SUM(C20:C30)</f>
        <v>1483986.94</v>
      </c>
      <c r="D31" s="17">
        <f>C31/B31*100</f>
        <v>50.851075626220741</v>
      </c>
    </row>
    <row r="32" spans="1:5" x14ac:dyDescent="0.25">
      <c r="A32" s="6" t="s">
        <v>16</v>
      </c>
      <c r="B32" s="7">
        <f>B18-B31</f>
        <v>0</v>
      </c>
      <c r="C32" s="7">
        <f>C18-C31</f>
        <v>47739.219999999972</v>
      </c>
      <c r="D32" s="1"/>
    </row>
    <row r="34" spans="1:4" x14ac:dyDescent="0.25">
      <c r="A34" s="10"/>
      <c r="B34" s="10"/>
      <c r="C34" s="10"/>
      <c r="D34" s="10"/>
    </row>
    <row r="35" spans="1:4" x14ac:dyDescent="0.25">
      <c r="A35" s="22" t="s">
        <v>30</v>
      </c>
      <c r="B35" s="22"/>
      <c r="C35" s="10" t="s">
        <v>32</v>
      </c>
      <c r="D35" s="10"/>
    </row>
    <row r="36" spans="1:4" x14ac:dyDescent="0.25">
      <c r="A36" s="19"/>
    </row>
    <row r="37" spans="1:4" s="12" customFormat="1" x14ac:dyDescent="0.25">
      <c r="A37" s="19"/>
    </row>
    <row r="38" spans="1:4" x14ac:dyDescent="0.25">
      <c r="A38" s="11" t="s">
        <v>29</v>
      </c>
      <c r="B38" s="10"/>
      <c r="C38" s="10"/>
      <c r="D38" s="10"/>
    </row>
    <row r="39" spans="1:4" x14ac:dyDescent="0.25">
      <c r="A39" s="11" t="s">
        <v>28</v>
      </c>
      <c r="B39" s="10"/>
      <c r="C39" s="10"/>
      <c r="D39" s="10"/>
    </row>
  </sheetData>
  <mergeCells count="9">
    <mergeCell ref="A1:D1"/>
    <mergeCell ref="A2:D2"/>
    <mergeCell ref="A3:D3"/>
    <mergeCell ref="A4:D4"/>
    <mergeCell ref="A35:B35"/>
    <mergeCell ref="A5:D5"/>
    <mergeCell ref="A6:D6"/>
    <mergeCell ref="A8:D8"/>
    <mergeCell ref="A19:D19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2022-07-15T07:34:30Z</cp:lastPrinted>
  <dcterms:created xsi:type="dcterms:W3CDTF">2016-02-08T11:51:34Z</dcterms:created>
  <dcterms:modified xsi:type="dcterms:W3CDTF">2022-07-15T07:38:22Z</dcterms:modified>
</cp:coreProperties>
</file>