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5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<sst xmlns="http://schemas.openxmlformats.org/spreadsheetml/2006/main" count="39" uniqueCount="39">
  <si>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</si>
  <si>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</si>
  <si>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</si>
  <si>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</si>
  <si>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</si>
  <si>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</si>
  <si>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</si>
  <si>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</si>
  <si>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</si>
  <si>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</si>
  <si>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</si>
  <si>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</si>
  <si>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</si>
  <si>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</si>
  <si>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</si>
  <si>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</si>
  <si>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</si>
  <si>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</si>
  <si>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</si>
  <si>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</si>
  <si>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</si>
  <si>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</si>
  <si>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</si>
  <si>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</si>
  <si>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</si>
  <si>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</si>
  <si>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</si>
  <si>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</si>
  <si>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</si>
  <si>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</si>
  <si>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</si>
  <si>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</si>
  <si>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</si>
  <si>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</si>
  <si>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</si>
  <si>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</si>
  <si>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</si>
  <si>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Исп. Аминева А А.</t>
  </si>
  <si>
    <t>на 01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</si>
</sst>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12" sqref="B12:C1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30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903100</v>
      </c>
      <c r="C9" s="14">
        <v>573376.76</v>
      </c>
      <c r="D9" s="16">
        <f>C9/B9*100</f>
        <v>63.489841656516447</v>
      </c>
      <c r="E9" s="2"/>
    </row>
    <row r="10" spans="1:5" x14ac:dyDescent="0.25">
      <c r="A10" s="4" t="s">
        <v>18</v>
      </c>
      <c r="B10" s="14">
        <v>778000</v>
      </c>
      <c r="C10" s="14">
        <v>526979.55000000005</v>
      </c>
      <c r="D10" s="16">
        <f t="shared" ref="D10:D18" si="0">C10/B10*100</f>
        <v>67.735160668380473</v>
      </c>
      <c r="E10" s="2"/>
    </row>
    <row r="11" spans="1:5" s="8" customFormat="1" x14ac:dyDescent="0.25">
      <c r="A11" s="9" t="s">
        <v>17</v>
      </c>
      <c r="B11" s="14">
        <v>27000</v>
      </c>
      <c r="C11" s="14">
        <v>7550.38</v>
      </c>
      <c r="D11" s="16">
        <f t="shared" si="0"/>
        <v>27.964370370370371</v>
      </c>
      <c r="E11" s="2"/>
    </row>
    <row r="12" spans="1:5" x14ac:dyDescent="0.25">
      <c r="A12" s="4" t="s">
        <v>19</v>
      </c>
      <c r="B12" s="14">
        <v>98100</v>
      </c>
      <c r="C12" s="14">
        <v>38846.83</v>
      </c>
      <c r="D12" s="16">
        <f t="shared" si="0"/>
        <v>39.599215086646282</v>
      </c>
      <c r="E12" s="2"/>
    </row>
    <row r="13" spans="1:5" x14ac:dyDescent="0.25">
      <c r="A13" s="4" t="s">
        <v>9</v>
      </c>
      <c r="B13" s="14">
        <v>2000</v>
      </c>
      <c r="C13" s="14">
        <v>1400</v>
      </c>
      <c r="D13" s="16">
        <f t="shared" si="0"/>
        <v>70</v>
      </c>
      <c r="E13" s="2"/>
    </row>
    <row r="14" spans="1:5" s="12" customFormat="1" ht="33.75" x14ac:dyDescent="0.25">
      <c r="A14" s="4" t="s">
        <v>34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33</v>
      </c>
      <c r="B15" s="14">
        <v>254650</v>
      </c>
      <c r="C15" s="14">
        <v>104050</v>
      </c>
      <c r="D15" s="16">
        <v>20</v>
      </c>
      <c r="E15" s="2"/>
    </row>
    <row r="16" spans="1:5" x14ac:dyDescent="0.25">
      <c r="A16" s="4" t="s">
        <v>10</v>
      </c>
      <c r="B16" s="14">
        <v>2285295</v>
      </c>
      <c r="C16" s="14">
        <v>2081817</v>
      </c>
      <c r="D16" s="16">
        <f t="shared" si="0"/>
        <v>91.096204209959765</v>
      </c>
      <c r="E16" s="2"/>
    </row>
    <row r="17" spans="1:5" s="12" customFormat="1" x14ac:dyDescent="0.25">
      <c r="A17" s="4" t="s">
        <v>36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SUM(B10:B17)</f>
        <v>3445045</v>
      </c>
      <c r="C18" s="15">
        <f>SUM(C10:C17)</f>
        <v>2837005.76</v>
      </c>
      <c r="D18" s="16">
        <f t="shared" si="0"/>
        <v>82.350325177174739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604140</v>
      </c>
      <c r="C20" s="14">
        <v>577663.24</v>
      </c>
      <c r="D20" s="16">
        <f>C20/B20*100</f>
        <v>95.617446287284409</v>
      </c>
    </row>
    <row r="21" spans="1:5" ht="33.75" x14ac:dyDescent="0.25">
      <c r="A21" s="13" t="s">
        <v>21</v>
      </c>
      <c r="B21" s="14">
        <v>1298257</v>
      </c>
      <c r="C21" s="14">
        <v>969245.34</v>
      </c>
      <c r="D21" s="16">
        <f>C21/B21*100</f>
        <v>74.657432234141623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40400</v>
      </c>
      <c r="C23" s="14">
        <v>18189.71</v>
      </c>
      <c r="D23" s="16">
        <f t="shared" ref="D23:D30" si="1">C23/B23*100</f>
        <v>45.024034653465343</v>
      </c>
    </row>
    <row r="24" spans="1:5" x14ac:dyDescent="0.25">
      <c r="A24" s="13" t="s">
        <v>24</v>
      </c>
      <c r="B24" s="14">
        <v>592585</v>
      </c>
      <c r="C24" s="14">
        <v>283511.71000000002</v>
      </c>
      <c r="D24" s="16">
        <f t="shared" si="1"/>
        <v>47.843214053680065</v>
      </c>
    </row>
    <row r="25" spans="1:5" s="12" customFormat="1" x14ac:dyDescent="0.25">
      <c r="A25" s="13" t="s">
        <v>35</v>
      </c>
      <c r="B25" s="14">
        <v>195369.46</v>
      </c>
      <c r="C25" s="14">
        <v>195369.46</v>
      </c>
      <c r="D25" s="16">
        <f>C25/B25*100</f>
        <v>100</v>
      </c>
    </row>
    <row r="26" spans="1:5" s="12" customFormat="1" x14ac:dyDescent="0.25">
      <c r="A26" s="13" t="s">
        <v>32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200000</v>
      </c>
      <c r="C27" s="18">
        <v>172270.7</v>
      </c>
      <c r="D27" s="16">
        <f t="shared" si="1"/>
        <v>86.135350000000017</v>
      </c>
    </row>
    <row r="28" spans="1:5" x14ac:dyDescent="0.25">
      <c r="A28" s="13" t="s">
        <v>26</v>
      </c>
      <c r="B28" s="14">
        <v>474293.54</v>
      </c>
      <c r="C28" s="14">
        <v>404186.5</v>
      </c>
      <c r="D28" s="16">
        <f t="shared" si="1"/>
        <v>85.218639073178196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25000</v>
      </c>
      <c r="C30" s="14">
        <v>19008</v>
      </c>
      <c r="D30" s="16">
        <f t="shared" si="1"/>
        <v>76.031999999999996</v>
      </c>
    </row>
    <row r="31" spans="1:5" x14ac:dyDescent="0.25">
      <c r="A31" s="5" t="s">
        <v>15</v>
      </c>
      <c r="B31" s="15">
        <f>SUM(B20:B30)</f>
        <v>3593045</v>
      </c>
      <c r="C31" s="15">
        <f>SUM(C20:C30)</f>
        <v>2639444.66</v>
      </c>
      <c r="D31" s="17">
        <f>C31/B31*100</f>
        <v>73.459827527904608</v>
      </c>
    </row>
    <row r="32" spans="1:5" x14ac:dyDescent="0.25">
      <c r="A32" s="6" t="s">
        <v>16</v>
      </c>
      <c r="B32" s="7">
        <f>B18-B31</f>
        <v>-148000</v>
      </c>
      <c r="C32" s="7">
        <f>C18-C31</f>
        <v>197561.09999999963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29</v>
      </c>
      <c r="B35" s="22"/>
      <c r="C35" s="10" t="s">
        <v>31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2022-07-15T07:34:30Z</cp:lastPrinted>
  <dcterms:created xsi:type="dcterms:W3CDTF">2016-02-08T11:51:34Z</dcterms:created>
  <dcterms:modified xsi:type="dcterms:W3CDTF">2022-11-08T10:16:10Z</dcterms:modified>
</cp:coreProperties>
</file>