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25" i="1" l="1"/>
  <c r="D26" i="1" l="1"/>
  <c r="D22" i="1" l="1"/>
  <c r="D13" i="1"/>
  <c r="C31" i="1" l="1"/>
  <c r="B31" i="1"/>
  <c r="D20" i="1" l="1"/>
  <c r="D23" i="1"/>
  <c r="D24" i="1"/>
  <c r="D27" i="1"/>
  <c r="D28" i="1"/>
  <c r="D29" i="1"/>
  <c r="D30" i="1"/>
  <c r="D21" i="1"/>
  <c r="D10" i="1"/>
  <c r="D11" i="1"/>
  <c r="D12" i="1"/>
  <c r="D16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<sst xmlns="http://schemas.openxmlformats.org/spreadsheetml/2006/main" count="39" uniqueCount="39">
  <si>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</si>
  <si>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</si>
  <si>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</si>
  <si>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</si>
  <si>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</si>
  <si>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</si>
  <si>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</si>
  <si>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</si>
  <si>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</si>
  <si>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</si>
  <si>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</si>
  <si>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</si>
  <si>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</si>
  <si>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</si>
  <si>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</si>
  <si>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</si>
  <si>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</si>
  <si>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</si>
  <si>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</si>
  <si>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</si>
  <si>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</si>
  <si>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</si>
  <si>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</si>
  <si>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</si>
  <si>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</si>
  <si>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</si>
  <si>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</si>
  <si>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</si>
  <si>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</si>
  <si>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</si>
  <si>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</si>
  <si>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</si>
  <si>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</si>
  <si>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</si>
  <si>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</si>
  <si>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</si>
  <si>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ПРОЧИЕ БЕЗВОЗМЕЗДНЫЕ ПОСТУПЛЕНИЯ</t>
  </si>
  <si>
    <t>Исп. Аминева А А.</t>
  </si>
  <si>
    <t>на 01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</si>
</sst>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workbookViewId="0">
      <selection activeCell="D15" sqref="D1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30</v>
      </c>
      <c r="B3" s="21"/>
      <c r="C3" s="21"/>
      <c r="D3" s="21"/>
      <c r="E3" s="2"/>
    </row>
    <row r="4" spans="1:5" x14ac:dyDescent="0.25">
      <c r="A4" s="20" t="s">
        <v>38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903100</v>
      </c>
      <c r="C9" s="14">
        <v>661277.16</v>
      </c>
      <c r="D9" s="16">
        <f>C9/B9*100</f>
        <v>73.22302735023807</v>
      </c>
      <c r="E9" s="2"/>
    </row>
    <row r="10" spans="1:5" x14ac:dyDescent="0.25">
      <c r="A10" s="4" t="s">
        <v>18</v>
      </c>
      <c r="B10" s="14">
        <v>778000</v>
      </c>
      <c r="C10" s="14">
        <v>570558.46</v>
      </c>
      <c r="D10" s="16">
        <f t="shared" ref="D10:D18" si="0">C10/B10*100</f>
        <v>73.336562982005134</v>
      </c>
      <c r="E10" s="2"/>
    </row>
    <row r="11" spans="1:5" s="8" customFormat="1" x14ac:dyDescent="0.25">
      <c r="A11" s="9" t="s">
        <v>17</v>
      </c>
      <c r="B11" s="14">
        <v>27000</v>
      </c>
      <c r="C11" s="14">
        <v>16868.77</v>
      </c>
      <c r="D11" s="16">
        <f t="shared" si="0"/>
        <v>62.476925925925933</v>
      </c>
      <c r="E11" s="2"/>
    </row>
    <row r="12" spans="1:5" x14ac:dyDescent="0.25">
      <c r="A12" s="4" t="s">
        <v>19</v>
      </c>
      <c r="B12" s="14">
        <v>98100</v>
      </c>
      <c r="C12" s="14">
        <v>73849.929999999993</v>
      </c>
      <c r="D12" s="16">
        <f t="shared" si="0"/>
        <v>75.280254841997944</v>
      </c>
      <c r="E12" s="2"/>
    </row>
    <row r="13" spans="1:5" x14ac:dyDescent="0.25">
      <c r="A13" s="4" t="s">
        <v>9</v>
      </c>
      <c r="B13" s="14">
        <v>2000</v>
      </c>
      <c r="C13" s="14">
        <v>1400</v>
      </c>
      <c r="D13" s="16">
        <f t="shared" si="0"/>
        <v>70</v>
      </c>
      <c r="E13" s="2"/>
    </row>
    <row r="14" spans="1:5" s="12" customFormat="1" ht="33.75" x14ac:dyDescent="0.25">
      <c r="A14" s="4" t="s">
        <v>34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33</v>
      </c>
      <c r="B15" s="14">
        <v>252640</v>
      </c>
      <c r="C15" s="14">
        <v>102650</v>
      </c>
      <c r="D15" s="16">
        <v>20</v>
      </c>
      <c r="E15" s="2"/>
    </row>
    <row r="16" spans="1:5" x14ac:dyDescent="0.25">
      <c r="A16" s="4" t="s">
        <v>10</v>
      </c>
      <c r="B16" s="14">
        <v>2285295</v>
      </c>
      <c r="C16" s="14">
        <v>2333556</v>
      </c>
      <c r="D16" s="16">
        <f t="shared" si="0"/>
        <v>102.11180613443777</v>
      </c>
      <c r="E16" s="2"/>
    </row>
    <row r="17" spans="1:5" s="12" customFormat="1" x14ac:dyDescent="0.25">
      <c r="A17" s="4" t="s">
        <v>36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SUM(B10:B17)</f>
        <v>3443035</v>
      </c>
      <c r="C18" s="15">
        <f>SUM(C10:C17)</f>
        <v>3175245.16</v>
      </c>
      <c r="D18" s="16">
        <f t="shared" si="0"/>
        <v>92.222273662626137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638343.04</v>
      </c>
      <c r="C20" s="14">
        <v>597865.52</v>
      </c>
      <c r="D20" s="16">
        <f>C20/B20*100</f>
        <v>93.658970574818198</v>
      </c>
    </row>
    <row r="21" spans="1:5" ht="33.75" x14ac:dyDescent="0.25">
      <c r="A21" s="13" t="s">
        <v>21</v>
      </c>
      <c r="B21" s="14">
        <v>1282321.5</v>
      </c>
      <c r="C21" s="14">
        <v>1093093.1399999999</v>
      </c>
      <c r="D21" s="16">
        <f>C21/B21*100</f>
        <v>85.243298190040477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40400</v>
      </c>
      <c r="C23" s="14">
        <v>25339.58</v>
      </c>
      <c r="D23" s="16">
        <f t="shared" ref="D23:D30" si="1">C23/B23*100</f>
        <v>62.721732673267326</v>
      </c>
    </row>
    <row r="24" spans="1:5" x14ac:dyDescent="0.25">
      <c r="A24" s="13" t="s">
        <v>24</v>
      </c>
      <c r="B24" s="14">
        <v>592585</v>
      </c>
      <c r="C24" s="14">
        <v>283511.71000000002</v>
      </c>
      <c r="D24" s="16">
        <f t="shared" si="1"/>
        <v>47.843214053680065</v>
      </c>
    </row>
    <row r="25" spans="1:5" s="12" customFormat="1" x14ac:dyDescent="0.25">
      <c r="A25" s="13" t="s">
        <v>35</v>
      </c>
      <c r="B25" s="14">
        <v>195369.46</v>
      </c>
      <c r="C25" s="14">
        <v>195369.46</v>
      </c>
      <c r="D25" s="16">
        <f>C25/B25*100</f>
        <v>100</v>
      </c>
    </row>
    <row r="26" spans="1:5" s="12" customFormat="1" x14ac:dyDescent="0.25">
      <c r="A26" s="13" t="s">
        <v>32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340500</v>
      </c>
      <c r="C27" s="18">
        <v>340500</v>
      </c>
      <c r="D27" s="16">
        <f t="shared" si="1"/>
        <v>100</v>
      </c>
    </row>
    <row r="28" spans="1:5" x14ac:dyDescent="0.25">
      <c r="A28" s="13" t="s">
        <v>26</v>
      </c>
      <c r="B28" s="14">
        <v>416050.75</v>
      </c>
      <c r="C28" s="14">
        <v>360452</v>
      </c>
      <c r="D28" s="16">
        <f t="shared" si="1"/>
        <v>86.636546142507854</v>
      </c>
    </row>
    <row r="29" spans="1:5" x14ac:dyDescent="0.25">
      <c r="A29" s="13" t="s">
        <v>27</v>
      </c>
      <c r="B29" s="14">
        <v>100000</v>
      </c>
      <c r="C29" s="14">
        <v>0</v>
      </c>
      <c r="D29" s="16">
        <f t="shared" si="1"/>
        <v>0</v>
      </c>
    </row>
    <row r="30" spans="1:5" x14ac:dyDescent="0.25">
      <c r="A30" s="13" t="s">
        <v>13</v>
      </c>
      <c r="B30" s="14">
        <v>21215.5</v>
      </c>
      <c r="C30" s="14">
        <v>21215.5</v>
      </c>
      <c r="D30" s="16">
        <f t="shared" si="1"/>
        <v>100</v>
      </c>
    </row>
    <row r="31" spans="1:5" x14ac:dyDescent="0.25">
      <c r="A31" s="5" t="s">
        <v>15</v>
      </c>
      <c r="B31" s="15">
        <f>SUM(B20:B30)</f>
        <v>3689785.25</v>
      </c>
      <c r="C31" s="15">
        <f>SUM(C20:C30)</f>
        <v>2917346.91</v>
      </c>
      <c r="D31" s="17">
        <f>C31/B31*100</f>
        <v>79.065493310213654</v>
      </c>
    </row>
    <row r="32" spans="1:5" x14ac:dyDescent="0.25">
      <c r="A32" s="6" t="s">
        <v>16</v>
      </c>
      <c r="B32" s="7">
        <f>B18-B31</f>
        <v>-246750.25</v>
      </c>
      <c r="C32" s="7">
        <f>C18-C31</f>
        <v>257898.25</v>
      </c>
      <c r="D32" s="1"/>
    </row>
    <row r="34" spans="1:4" x14ac:dyDescent="0.25">
      <c r="A34" s="10"/>
      <c r="B34" s="10"/>
      <c r="C34" s="10"/>
      <c r="D34" s="10"/>
    </row>
    <row r="35" spans="1:4" x14ac:dyDescent="0.25">
      <c r="A35" s="22" t="s">
        <v>29</v>
      </c>
      <c r="B35" s="22"/>
      <c r="C35" s="10" t="s">
        <v>31</v>
      </c>
      <c r="D35" s="10"/>
    </row>
    <row r="36" spans="1:4" x14ac:dyDescent="0.25">
      <c r="A36" s="19"/>
    </row>
    <row r="37" spans="1:4" s="12" customFormat="1" x14ac:dyDescent="0.25">
      <c r="A37" s="19"/>
    </row>
    <row r="38" spans="1:4" x14ac:dyDescent="0.25">
      <c r="A38" s="11" t="s">
        <v>37</v>
      </c>
      <c r="B38" s="10"/>
      <c r="C38" s="10"/>
      <c r="D38" s="10"/>
    </row>
    <row r="39" spans="1:4" x14ac:dyDescent="0.25">
      <c r="A39" s="11" t="s">
        <v>28</v>
      </c>
      <c r="B39" s="10"/>
      <c r="C39" s="10"/>
      <c r="D39" s="10"/>
    </row>
  </sheetData>
  <mergeCells count="9">
    <mergeCell ref="A1:D1"/>
    <mergeCell ref="A2:D2"/>
    <mergeCell ref="A3:D3"/>
    <mergeCell ref="A4:D4"/>
    <mergeCell ref="A35:B35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2022-07-15T07:34:30Z</cp:lastPrinted>
  <dcterms:created xsi:type="dcterms:W3CDTF">2016-02-08T11:51:34Z</dcterms:created>
  <dcterms:modified xsi:type="dcterms:W3CDTF">2023-03-01T09:49:16Z</dcterms:modified>
</cp:coreProperties>
</file>